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chary.Ferguson\Downloads\"/>
    </mc:Choice>
  </mc:AlternateContent>
  <xr:revisionPtr revIDLastSave="0" documentId="8_{6D809670-C75B-431B-BEC4-27744A212B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ont page" sheetId="1" r:id="rId1"/>
    <sheet name="Thoracic" sheetId="2" r:id="rId2"/>
    <sheet name="Abdominal" sheetId="6" r:id="rId3"/>
    <sheet name="DVT Vascular" sheetId="5" r:id="rId4"/>
    <sheet name="Ignore" sheetId="7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5" l="1"/>
  <c r="F52" i="6"/>
  <c r="F51" i="6"/>
  <c r="F52" i="2"/>
  <c r="F51" i="2"/>
  <c r="F50" i="2"/>
  <c r="F28" i="5"/>
  <c r="F27" i="5"/>
  <c r="F26" i="5"/>
  <c r="F53" i="6" l="1"/>
  <c r="F50" i="6"/>
  <c r="F47" i="6"/>
  <c r="F48" i="6"/>
  <c r="F48" i="2"/>
  <c r="F47" i="2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6" i="5"/>
  <c r="A7" i="5" s="1"/>
  <c r="A8" i="5" s="1"/>
  <c r="A9" i="5" s="1"/>
  <c r="A10" i="5" s="1"/>
  <c r="A11" i="5" s="1"/>
  <c r="A12" i="5" s="1"/>
  <c r="A13" i="5" s="1"/>
  <c r="A14" i="5" s="1"/>
  <c r="A18" i="5" s="1"/>
  <c r="A19" i="5" s="1"/>
  <c r="A20" i="5" s="1"/>
  <c r="A21" i="5" s="1"/>
  <c r="A22" i="5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</calcChain>
</file>

<file path=xl/sharedStrings.xml><?xml version="1.0" encoding="utf-8"?>
<sst xmlns="http://schemas.openxmlformats.org/spreadsheetml/2006/main" count="73" uniqueCount="37">
  <si>
    <t>FAMUS logbook for candidates and supervisors</t>
  </si>
  <si>
    <t>Name:</t>
  </si>
  <si>
    <t>Registration date:</t>
  </si>
  <si>
    <t>Supervisor name:</t>
  </si>
  <si>
    <t>**No patient identifiable information to be entered into logbook**</t>
  </si>
  <si>
    <t>Date</t>
  </si>
  <si>
    <t>Patient initials</t>
  </si>
  <si>
    <t>Please use the tabs below to enter individual scan details for each FAMUS module</t>
  </si>
  <si>
    <t>Supervised/Mentored</t>
  </si>
  <si>
    <t>Supervised</t>
  </si>
  <si>
    <t>Mentored</t>
  </si>
  <si>
    <t>Consolidation</t>
  </si>
  <si>
    <t>Pleural Effusion</t>
  </si>
  <si>
    <t>Findings</t>
  </si>
  <si>
    <t>Brief Case Summary</t>
  </si>
  <si>
    <t>DVT</t>
  </si>
  <si>
    <t>Mentored DVT</t>
  </si>
  <si>
    <t>Hydronephrosis</t>
  </si>
  <si>
    <t>Bladder Distension</t>
  </si>
  <si>
    <t>Free Fluid</t>
  </si>
  <si>
    <t>Lung Water</t>
  </si>
  <si>
    <t>Effusion</t>
  </si>
  <si>
    <t>Progress</t>
  </si>
  <si>
    <t>Hydronephrosis+Bladder Distension</t>
  </si>
  <si>
    <t>Positive DVT</t>
  </si>
  <si>
    <t>Remaining</t>
  </si>
  <si>
    <t>Identifier</t>
  </si>
  <si>
    <t>Scan</t>
  </si>
  <si>
    <t>No Abnormality Detected</t>
  </si>
  <si>
    <t>Lung Water with Effusion</t>
  </si>
  <si>
    <t>Consolidation with Effusion</t>
  </si>
  <si>
    <t>No DVT detected</t>
  </si>
  <si>
    <t>DVT detected</t>
  </si>
  <si>
    <t>Successful PVC</t>
  </si>
  <si>
    <t>US-Guided Cannula</t>
  </si>
  <si>
    <t>Supervised DVT</t>
  </si>
  <si>
    <t>Free Fluid +/- Site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</si>
</sst>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8" xfId="0" applyFont="1" applyBorder="1"/>
    <xf numFmtId="0" fontId="0" fillId="0" borderId="9" xfId="0" applyBorder="1"/>
    <xf numFmtId="0" fontId="2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0" fillId="0" borderId="11" xfId="0" applyNumberFormat="1" applyBorder="1"/>
    <xf numFmtId="0" fontId="0" fillId="0" borderId="11" xfId="0" applyBorder="1" applyAlignment="1">
      <alignment horizontal="center"/>
    </xf>
    <xf numFmtId="0" fontId="7" fillId="3" borderId="12" xfId="0" applyFont="1" applyFill="1" applyBorder="1"/>
    <xf numFmtId="0" fontId="7" fillId="3" borderId="13" xfId="0" applyFont="1" applyFill="1" applyBorder="1" applyAlignment="1">
      <alignment horizontal="center"/>
    </xf>
    <xf numFmtId="0" fontId="6" fillId="4" borderId="14" xfId="0" applyFont="1" applyFill="1" applyBorder="1"/>
    <xf numFmtId="0" fontId="6" fillId="4" borderId="16" xfId="0" applyFont="1" applyFill="1" applyBorder="1"/>
    <xf numFmtId="164" fontId="6" fillId="5" borderId="15" xfId="0" applyNumberFormat="1" applyFont="1" applyFill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 vertical="center"/>
    </xf>
    <xf numFmtId="14" fontId="1" fillId="2" borderId="2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" fontId="0" fillId="0" borderId="22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3" xfId="0" applyBorder="1"/>
    <xf numFmtId="14" fontId="0" fillId="0" borderId="25" xfId="0" applyNumberFormat="1" applyBorder="1"/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8" fillId="0" borderId="1" xfId="0" applyFont="1" applyBorder="1"/>
    <xf numFmtId="1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14" fontId="0" fillId="0" borderId="30" xfId="0" applyNumberForma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4" fontId="0" fillId="0" borderId="9" xfId="0" applyNumberForma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6" borderId="32" xfId="0" applyNumberFormat="1" applyFont="1" applyFill="1" applyBorder="1" applyAlignment="1">
      <alignment horizontal="center" vertical="center"/>
    </xf>
    <xf numFmtId="14" fontId="5" fillId="6" borderId="33" xfId="0" applyNumberFormat="1" applyFont="1" applyFill="1" applyBorder="1" applyAlignment="1">
      <alignment horizontal="center" vertical="center"/>
    </xf>
    <xf numFmtId="14" fontId="5" fillId="6" borderId="3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180975</xdr:rowOff>
    </xdr:from>
    <xdr:to>
      <xdr:col>8</xdr:col>
      <xdr:colOff>361950</xdr:colOff>
      <xdr:row>12</xdr:row>
      <xdr:rowOff>79172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71475"/>
          <a:ext cx="4391025" cy="199369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27</xdr:row>
      <xdr:rowOff>95250</xdr:rowOff>
    </xdr:from>
    <xdr:to>
      <xdr:col>7</xdr:col>
      <xdr:colOff>381000</xdr:colOff>
      <xdr:row>33</xdr:row>
      <xdr:rowOff>95250</xdr:rowOff>
    </xdr:to>
    <xdr:pic>
      <xdr:nvPicPr>
        <xdr:cNvPr id="3" name="Picture 2" descr="https://www.takeaim.org.uk/wp-content/uploads/sites/2/2023/07/take_AIM_logo@2x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267325"/>
          <a:ext cx="31432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6"/>
  <sheetViews>
    <sheetView tabSelected="1" workbookViewId="0">
      <selection activeCell="P32" sqref="P32"/>
    </sheetView>
  </sheetViews>
  <sheetFormatPr defaultRowHeight="15" x14ac:dyDescent="0.25"/>
  <sheetData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40" t="s">
        <v>0</v>
      </c>
      <c r="C15" s="41"/>
      <c r="D15" s="41"/>
      <c r="E15" s="41"/>
      <c r="F15" s="41"/>
      <c r="G15" s="41"/>
      <c r="H15" s="41"/>
      <c r="I15" s="42"/>
      <c r="J15" s="1"/>
      <c r="K15" s="1"/>
      <c r="L15" s="1"/>
      <c r="M15" s="1"/>
      <c r="N15" s="1"/>
    </row>
    <row r="16" spans="1:14" x14ac:dyDescent="0.25">
      <c r="A16" s="1"/>
      <c r="B16" s="43"/>
      <c r="C16" s="44"/>
      <c r="D16" s="44"/>
      <c r="E16" s="44"/>
      <c r="F16" s="44"/>
      <c r="G16" s="44"/>
      <c r="H16" s="44"/>
      <c r="I16" s="45"/>
      <c r="J16" s="1"/>
      <c r="K16" s="1"/>
      <c r="L16" s="1"/>
      <c r="M16" s="1"/>
      <c r="N16" s="1"/>
    </row>
    <row r="17" spans="2:9" ht="15" customHeight="1" x14ac:dyDescent="0.25"/>
    <row r="19" spans="2:9" ht="15.75" x14ac:dyDescent="0.25">
      <c r="B19" s="2" t="s">
        <v>1</v>
      </c>
      <c r="C19" s="37"/>
      <c r="D19" s="37"/>
      <c r="E19" s="37"/>
      <c r="F19" s="37"/>
      <c r="G19" s="37"/>
      <c r="H19" s="37"/>
      <c r="I19" s="38"/>
    </row>
    <row r="21" spans="2:9" ht="15.75" x14ac:dyDescent="0.25">
      <c r="B21" s="2" t="s">
        <v>2</v>
      </c>
      <c r="C21" s="3"/>
      <c r="D21" s="39"/>
      <c r="E21" s="37"/>
      <c r="F21" s="37"/>
      <c r="G21" s="37"/>
      <c r="H21" s="37"/>
      <c r="I21" s="38"/>
    </row>
    <row r="23" spans="2:9" ht="15.75" x14ac:dyDescent="0.25">
      <c r="B23" s="2" t="s">
        <v>3</v>
      </c>
      <c r="C23" s="3"/>
      <c r="D23" s="37"/>
      <c r="E23" s="37"/>
      <c r="F23" s="37"/>
      <c r="G23" s="37"/>
      <c r="H23" s="37"/>
      <c r="I23" s="38"/>
    </row>
    <row r="26" spans="2:9" x14ac:dyDescent="0.25">
      <c r="B26" s="36" t="s">
        <v>7</v>
      </c>
      <c r="C26" s="36"/>
      <c r="D26" s="36"/>
      <c r="E26" s="36"/>
      <c r="F26" s="36"/>
      <c r="G26" s="36"/>
      <c r="H26" s="36"/>
      <c r="I26" s="36"/>
    </row>
  </sheetData>
  <mergeCells count="5">
    <mergeCell ref="B26:I26"/>
    <mergeCell ref="C19:I19"/>
    <mergeCell ref="D21:I21"/>
    <mergeCell ref="D23:I23"/>
    <mergeCell ref="B15:I1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zoomScaleNormal="100" workbookViewId="0">
      <selection activeCell="D38" sqref="D38"/>
    </sheetView>
  </sheetViews>
  <sheetFormatPr defaultRowHeight="15" x14ac:dyDescent="0.25"/>
  <cols>
    <col min="1" max="1" width="8.28515625" style="6" bestFit="1" customWidth="1"/>
    <col min="2" max="2" width="10.7109375" style="5" bestFit="1" customWidth="1"/>
    <col min="3" max="3" width="14" style="1" bestFit="1" customWidth="1"/>
    <col min="4" max="4" width="77.5703125" bestFit="1" customWidth="1"/>
    <col min="5" max="5" width="36.85546875" customWidth="1"/>
    <col min="6" max="6" width="23.5703125" customWidth="1"/>
  </cols>
  <sheetData>
    <row r="1" spans="1:8" ht="15" customHeight="1" x14ac:dyDescent="0.25">
      <c r="A1" s="46" t="s">
        <v>4</v>
      </c>
      <c r="B1" s="47"/>
      <c r="C1" s="47"/>
      <c r="D1" s="47"/>
      <c r="E1" s="47"/>
    </row>
    <row r="2" spans="1:8" ht="16.5" thickBot="1" x14ac:dyDescent="0.3">
      <c r="A2" s="48"/>
      <c r="B2" s="49"/>
      <c r="C2" s="49"/>
      <c r="D2" s="49"/>
      <c r="E2" s="49"/>
      <c r="F2" s="4"/>
      <c r="G2" s="4"/>
      <c r="H2" s="4"/>
    </row>
    <row r="3" spans="1:8" x14ac:dyDescent="0.25">
      <c r="A3" s="15" t="s">
        <v>27</v>
      </c>
      <c r="B3" s="16" t="s">
        <v>5</v>
      </c>
      <c r="C3" s="17" t="s">
        <v>26</v>
      </c>
      <c r="D3" s="17" t="s">
        <v>14</v>
      </c>
      <c r="E3" s="17" t="s">
        <v>13</v>
      </c>
      <c r="F3" s="35" t="s">
        <v>8</v>
      </c>
    </row>
    <row r="4" spans="1:8" x14ac:dyDescent="0.25">
      <c r="A4" s="18">
        <v>1</v>
      </c>
      <c r="B4" s="20"/>
      <c r="C4" s="21"/>
      <c r="D4" s="22"/>
      <c r="E4" s="22"/>
      <c r="F4" s="23"/>
    </row>
    <row r="5" spans="1:8" x14ac:dyDescent="0.25">
      <c r="A5" s="18">
        <f>((A4)+1)</f>
        <v>2</v>
      </c>
      <c r="B5" s="20"/>
      <c r="C5" s="21"/>
      <c r="D5" s="22"/>
      <c r="E5" s="22"/>
      <c r="F5" s="23"/>
    </row>
    <row r="6" spans="1:8" x14ac:dyDescent="0.25">
      <c r="A6" s="18">
        <f>((A5)+1)</f>
        <v>3</v>
      </c>
      <c r="B6" s="20"/>
      <c r="C6" s="21"/>
      <c r="D6" s="22"/>
      <c r="E6" s="22"/>
      <c r="F6" s="23"/>
    </row>
    <row r="7" spans="1:8" x14ac:dyDescent="0.25">
      <c r="A7" s="18">
        <f>((A6)+1)</f>
        <v>4</v>
      </c>
      <c r="B7" s="20"/>
      <c r="C7" s="21"/>
      <c r="D7" s="22"/>
      <c r="E7" s="22"/>
      <c r="F7" s="23"/>
    </row>
    <row r="8" spans="1:8" x14ac:dyDescent="0.25">
      <c r="A8" s="18">
        <f t="shared" ref="A8:A43" si="0">((A7)+1)</f>
        <v>5</v>
      </c>
      <c r="B8" s="20"/>
      <c r="C8" s="21"/>
      <c r="D8" s="22"/>
      <c r="E8" s="22"/>
      <c r="F8" s="23"/>
    </row>
    <row r="9" spans="1:8" x14ac:dyDescent="0.25">
      <c r="A9" s="18">
        <f t="shared" si="0"/>
        <v>6</v>
      </c>
      <c r="B9" s="20"/>
      <c r="C9" s="21"/>
      <c r="D9" s="22"/>
      <c r="E9" s="22"/>
      <c r="F9" s="23"/>
    </row>
    <row r="10" spans="1:8" x14ac:dyDescent="0.25">
      <c r="A10" s="18">
        <f t="shared" si="0"/>
        <v>7</v>
      </c>
      <c r="B10" s="20"/>
      <c r="C10" s="21"/>
      <c r="D10" s="22"/>
      <c r="E10" s="22"/>
      <c r="F10" s="23"/>
    </row>
    <row r="11" spans="1:8" x14ac:dyDescent="0.25">
      <c r="A11" s="18">
        <f t="shared" si="0"/>
        <v>8</v>
      </c>
      <c r="B11" s="20"/>
      <c r="C11" s="21"/>
      <c r="D11" s="22"/>
      <c r="E11" s="22"/>
      <c r="F11" s="23"/>
    </row>
    <row r="12" spans="1:8" x14ac:dyDescent="0.25">
      <c r="A12" s="18">
        <f t="shared" si="0"/>
        <v>9</v>
      </c>
      <c r="B12" s="20"/>
      <c r="C12" s="21"/>
      <c r="D12" s="22"/>
      <c r="E12" s="22"/>
      <c r="F12" s="23"/>
    </row>
    <row r="13" spans="1:8" x14ac:dyDescent="0.25">
      <c r="A13" s="18">
        <f t="shared" si="0"/>
        <v>10</v>
      </c>
      <c r="B13" s="20"/>
      <c r="C13" s="21"/>
      <c r="D13" s="22"/>
      <c r="E13" s="22"/>
      <c r="F13" s="23"/>
    </row>
    <row r="14" spans="1:8" x14ac:dyDescent="0.25">
      <c r="A14" s="18">
        <f t="shared" si="0"/>
        <v>11</v>
      </c>
      <c r="B14" s="20"/>
      <c r="C14" s="21"/>
      <c r="D14" s="22"/>
      <c r="E14" s="22"/>
      <c r="F14" s="23"/>
    </row>
    <row r="15" spans="1:8" x14ac:dyDescent="0.25">
      <c r="A15" s="18">
        <f t="shared" si="0"/>
        <v>12</v>
      </c>
      <c r="B15" s="20"/>
      <c r="C15" s="21"/>
      <c r="D15" s="22"/>
      <c r="E15" s="22"/>
      <c r="F15" s="23"/>
    </row>
    <row r="16" spans="1:8" x14ac:dyDescent="0.25">
      <c r="A16" s="18">
        <f t="shared" si="0"/>
        <v>13</v>
      </c>
      <c r="B16" s="20"/>
      <c r="C16" s="21"/>
      <c r="D16" s="22"/>
      <c r="E16" s="22"/>
      <c r="F16" s="23"/>
    </row>
    <row r="17" spans="1:6" x14ac:dyDescent="0.25">
      <c r="A17" s="18">
        <f t="shared" si="0"/>
        <v>14</v>
      </c>
      <c r="B17" s="20"/>
      <c r="C17" s="21"/>
      <c r="D17" s="22"/>
      <c r="E17" s="22"/>
      <c r="F17" s="23"/>
    </row>
    <row r="18" spans="1:6" x14ac:dyDescent="0.25">
      <c r="A18" s="18">
        <f t="shared" si="0"/>
        <v>15</v>
      </c>
      <c r="B18" s="20"/>
      <c r="C18" s="21"/>
      <c r="D18" s="22"/>
      <c r="E18" s="22"/>
      <c r="F18" s="23"/>
    </row>
    <row r="19" spans="1:6" x14ac:dyDescent="0.25">
      <c r="A19" s="18">
        <f t="shared" si="0"/>
        <v>16</v>
      </c>
      <c r="B19" s="20"/>
      <c r="C19" s="21"/>
      <c r="D19" s="22"/>
      <c r="E19" s="22"/>
      <c r="F19" s="23"/>
    </row>
    <row r="20" spans="1:6" x14ac:dyDescent="0.25">
      <c r="A20" s="18">
        <f t="shared" si="0"/>
        <v>17</v>
      </c>
      <c r="B20" s="20"/>
      <c r="C20" s="21"/>
      <c r="D20" s="22"/>
      <c r="E20" s="22"/>
      <c r="F20" s="23"/>
    </row>
    <row r="21" spans="1:6" x14ac:dyDescent="0.25">
      <c r="A21" s="18">
        <f t="shared" si="0"/>
        <v>18</v>
      </c>
      <c r="B21" s="20"/>
      <c r="C21" s="21"/>
      <c r="D21" s="22"/>
      <c r="E21" s="22"/>
      <c r="F21" s="23"/>
    </row>
    <row r="22" spans="1:6" x14ac:dyDescent="0.25">
      <c r="A22" s="18">
        <f t="shared" si="0"/>
        <v>19</v>
      </c>
      <c r="B22" s="20"/>
      <c r="C22" s="21"/>
      <c r="D22" s="22"/>
      <c r="E22" s="22"/>
      <c r="F22" s="23"/>
    </row>
    <row r="23" spans="1:6" x14ac:dyDescent="0.25">
      <c r="A23" s="18">
        <f t="shared" si="0"/>
        <v>20</v>
      </c>
      <c r="B23" s="20"/>
      <c r="C23" s="21"/>
      <c r="D23" s="22"/>
      <c r="E23" s="22"/>
      <c r="F23" s="23"/>
    </row>
    <row r="24" spans="1:6" x14ac:dyDescent="0.25">
      <c r="A24" s="18">
        <f t="shared" si="0"/>
        <v>21</v>
      </c>
      <c r="B24" s="20"/>
      <c r="C24" s="21"/>
      <c r="D24" s="22"/>
      <c r="E24" s="22"/>
      <c r="F24" s="23"/>
    </row>
    <row r="25" spans="1:6" x14ac:dyDescent="0.25">
      <c r="A25" s="18">
        <f t="shared" si="0"/>
        <v>22</v>
      </c>
      <c r="B25" s="20"/>
      <c r="C25" s="21"/>
      <c r="D25" s="22"/>
      <c r="E25" s="22"/>
      <c r="F25" s="23"/>
    </row>
    <row r="26" spans="1:6" x14ac:dyDescent="0.25">
      <c r="A26" s="18">
        <f t="shared" si="0"/>
        <v>23</v>
      </c>
      <c r="B26" s="20"/>
      <c r="C26" s="21"/>
      <c r="D26" s="22"/>
      <c r="E26" s="22"/>
      <c r="F26" s="23"/>
    </row>
    <row r="27" spans="1:6" x14ac:dyDescent="0.25">
      <c r="A27" s="18">
        <f t="shared" si="0"/>
        <v>24</v>
      </c>
      <c r="B27" s="20"/>
      <c r="C27" s="21"/>
      <c r="D27" s="22"/>
      <c r="E27" s="22"/>
      <c r="F27" s="23"/>
    </row>
    <row r="28" spans="1:6" x14ac:dyDescent="0.25">
      <c r="A28" s="18">
        <f t="shared" si="0"/>
        <v>25</v>
      </c>
      <c r="B28" s="20"/>
      <c r="C28" s="21"/>
      <c r="D28" s="22"/>
      <c r="E28" s="22"/>
      <c r="F28" s="23"/>
    </row>
    <row r="29" spans="1:6" x14ac:dyDescent="0.25">
      <c r="A29" s="18">
        <f t="shared" si="0"/>
        <v>26</v>
      </c>
      <c r="B29" s="20"/>
      <c r="C29" s="21"/>
      <c r="D29" s="22"/>
      <c r="E29" s="22"/>
      <c r="F29" s="23"/>
    </row>
    <row r="30" spans="1:6" x14ac:dyDescent="0.25">
      <c r="A30" s="18">
        <f t="shared" si="0"/>
        <v>27</v>
      </c>
      <c r="B30" s="20"/>
      <c r="C30" s="21"/>
      <c r="D30" s="22"/>
      <c r="E30" s="22"/>
      <c r="F30" s="23"/>
    </row>
    <row r="31" spans="1:6" x14ac:dyDescent="0.25">
      <c r="A31" s="18">
        <f t="shared" si="0"/>
        <v>28</v>
      </c>
      <c r="B31" s="20"/>
      <c r="C31" s="21"/>
      <c r="D31" s="22"/>
      <c r="E31" s="22"/>
      <c r="F31" s="23"/>
    </row>
    <row r="32" spans="1:6" x14ac:dyDescent="0.25">
      <c r="A32" s="18">
        <f t="shared" si="0"/>
        <v>29</v>
      </c>
      <c r="B32" s="20"/>
      <c r="C32" s="21"/>
      <c r="D32" s="22"/>
      <c r="E32" s="22"/>
      <c r="F32" s="23"/>
    </row>
    <row r="33" spans="1:6" x14ac:dyDescent="0.25">
      <c r="A33" s="18">
        <f t="shared" si="0"/>
        <v>30</v>
      </c>
      <c r="B33" s="20"/>
      <c r="C33" s="21"/>
      <c r="D33" s="22"/>
      <c r="E33" s="22"/>
      <c r="F33" s="23"/>
    </row>
    <row r="34" spans="1:6" x14ac:dyDescent="0.25">
      <c r="A34" s="18">
        <f t="shared" si="0"/>
        <v>31</v>
      </c>
      <c r="B34" s="20"/>
      <c r="C34" s="21"/>
      <c r="D34" s="22"/>
      <c r="E34" s="22"/>
      <c r="F34" s="23"/>
    </row>
    <row r="35" spans="1:6" x14ac:dyDescent="0.25">
      <c r="A35" s="18">
        <f t="shared" si="0"/>
        <v>32</v>
      </c>
      <c r="B35" s="20"/>
      <c r="C35" s="21"/>
      <c r="D35" s="22"/>
      <c r="E35" s="22"/>
      <c r="F35" s="23"/>
    </row>
    <row r="36" spans="1:6" x14ac:dyDescent="0.25">
      <c r="A36" s="18">
        <f t="shared" si="0"/>
        <v>33</v>
      </c>
      <c r="B36" s="20"/>
      <c r="C36" s="21"/>
      <c r="D36" s="22"/>
      <c r="E36" s="22"/>
      <c r="F36" s="23"/>
    </row>
    <row r="37" spans="1:6" x14ac:dyDescent="0.25">
      <c r="A37" s="18">
        <f t="shared" si="0"/>
        <v>34</v>
      </c>
      <c r="B37" s="20"/>
      <c r="C37" s="21"/>
      <c r="D37" s="22"/>
      <c r="E37" s="22"/>
      <c r="F37" s="23"/>
    </row>
    <row r="38" spans="1:6" x14ac:dyDescent="0.25">
      <c r="A38" s="18">
        <f t="shared" si="0"/>
        <v>35</v>
      </c>
      <c r="B38" s="20"/>
      <c r="C38" s="21"/>
      <c r="D38" s="22"/>
      <c r="E38" s="22"/>
      <c r="F38" s="23"/>
    </row>
    <row r="39" spans="1:6" x14ac:dyDescent="0.25">
      <c r="A39" s="18">
        <f t="shared" si="0"/>
        <v>36</v>
      </c>
      <c r="B39" s="20"/>
      <c r="C39" s="21"/>
      <c r="D39" s="22"/>
      <c r="E39" s="22"/>
      <c r="F39" s="23"/>
    </row>
    <row r="40" spans="1:6" x14ac:dyDescent="0.25">
      <c r="A40" s="18">
        <f t="shared" si="0"/>
        <v>37</v>
      </c>
      <c r="B40" s="20"/>
      <c r="C40" s="21"/>
      <c r="D40" s="22"/>
      <c r="E40" s="22"/>
      <c r="F40" s="23"/>
    </row>
    <row r="41" spans="1:6" x14ac:dyDescent="0.25">
      <c r="A41" s="18">
        <f t="shared" si="0"/>
        <v>38</v>
      </c>
      <c r="B41" s="20"/>
      <c r="C41" s="21"/>
      <c r="D41" s="22"/>
      <c r="E41" s="22"/>
      <c r="F41" s="23"/>
    </row>
    <row r="42" spans="1:6" x14ac:dyDescent="0.25">
      <c r="A42" s="18">
        <f t="shared" si="0"/>
        <v>39</v>
      </c>
      <c r="B42" s="20"/>
      <c r="C42" s="21"/>
      <c r="D42" s="22"/>
      <c r="E42" s="22"/>
      <c r="F42" s="23"/>
    </row>
    <row r="43" spans="1:6" ht="15.75" thickBot="1" x14ac:dyDescent="0.3">
      <c r="A43" s="19">
        <f t="shared" si="0"/>
        <v>40</v>
      </c>
      <c r="B43" s="24"/>
      <c r="C43" s="25"/>
      <c r="D43" s="26"/>
      <c r="E43" s="26"/>
      <c r="F43" s="27"/>
    </row>
    <row r="45" spans="1:6" ht="15.75" thickBot="1" x14ac:dyDescent="0.3"/>
    <row r="46" spans="1:6" x14ac:dyDescent="0.25">
      <c r="E46" s="9" t="s">
        <v>22</v>
      </c>
      <c r="F46" s="10" t="s">
        <v>25</v>
      </c>
    </row>
    <row r="47" spans="1:6" x14ac:dyDescent="0.25">
      <c r="E47" s="11" t="s">
        <v>9</v>
      </c>
      <c r="F47" s="13">
        <f>10-COUNTIF(F4:F43,"Supervised")</f>
        <v>10</v>
      </c>
    </row>
    <row r="48" spans="1:6" x14ac:dyDescent="0.25">
      <c r="E48" s="11" t="s">
        <v>10</v>
      </c>
      <c r="F48" s="13">
        <f>30-COUNTIF(F4:F43,"Mentored")</f>
        <v>30</v>
      </c>
    </row>
    <row r="49" spans="5:6" x14ac:dyDescent="0.25">
      <c r="E49" s="11"/>
      <c r="F49" s="13"/>
    </row>
    <row r="50" spans="5:6" x14ac:dyDescent="0.25">
      <c r="E50" s="11" t="s">
        <v>11</v>
      </c>
      <c r="F50" s="13">
        <f>5-((COUNTIF(E4:E43,"Consolidation"))+(COUNTIF(E4:E43,"Consolidation with Effusion")))</f>
        <v>5</v>
      </c>
    </row>
    <row r="51" spans="5:6" x14ac:dyDescent="0.25">
      <c r="E51" s="11" t="s">
        <v>20</v>
      </c>
      <c r="F51" s="13">
        <f>5-((COUNTIF(E4:E43,"Lung Water"))+(COUNTIF(E4:E43,"Lung Water with Effusion")))</f>
        <v>5</v>
      </c>
    </row>
    <row r="52" spans="5:6" ht="15.75" thickBot="1" x14ac:dyDescent="0.3">
      <c r="E52" s="12" t="s">
        <v>12</v>
      </c>
      <c r="F52" s="14">
        <f>20-((COUNTIF(E4:E43,"Consolidation with Effusion"))+(COUNTIF(E4:E43,"Lung Water with Effusion"))+(COUNTIF(E4:E43,"Effusion")))</f>
        <v>20</v>
      </c>
    </row>
  </sheetData>
  <mergeCells count="1">
    <mergeCell ref="A1:E2"/>
  </mergeCells>
  <pageMargins left="0.7" right="0.7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Ignore!$A$1:$A$2</xm:f>
          </x14:formula1>
          <xm:sqref>F4:F43</xm:sqref>
        </x14:dataValidation>
        <x14:dataValidation type="list" allowBlank="1" showInputMessage="1" showErrorMessage="1" xr:uid="{00000000-0002-0000-0100-000001000000}">
          <x14:formula1>
            <xm:f>Ignore!$A$8:$A$13</xm:f>
          </x14:formula1>
          <xm:sqref>E4:E43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topLeftCell="A24" workbookViewId="0">
      <selection activeCell="J52" sqref="J52"/>
    </sheetView>
  </sheetViews>
  <sheetFormatPr defaultRowHeight="15" x14ac:dyDescent="0.25"/>
  <cols>
    <col min="1" max="1" width="8.28515625" style="6" bestFit="1" customWidth="1"/>
    <col min="2" max="2" width="10.7109375" style="5" bestFit="1" customWidth="1"/>
    <col min="3" max="3" width="14" style="1" bestFit="1" customWidth="1"/>
    <col min="4" max="4" width="78.5703125" customWidth="1"/>
    <col min="5" max="5" width="30.5703125" customWidth="1"/>
    <col min="6" max="6" width="23.5703125" customWidth="1"/>
  </cols>
  <sheetData>
    <row r="1" spans="1:8" ht="15" customHeight="1" x14ac:dyDescent="0.25">
      <c r="A1" s="46" t="s">
        <v>4</v>
      </c>
      <c r="B1" s="47"/>
      <c r="C1" s="47"/>
      <c r="D1" s="47"/>
      <c r="E1" s="47"/>
    </row>
    <row r="2" spans="1:8" ht="16.5" thickBot="1" x14ac:dyDescent="0.3">
      <c r="A2" s="48"/>
      <c r="B2" s="49"/>
      <c r="C2" s="49"/>
      <c r="D2" s="49"/>
      <c r="E2" s="49"/>
      <c r="F2" s="4"/>
      <c r="G2" s="4"/>
      <c r="H2" s="4"/>
    </row>
    <row r="3" spans="1:8" x14ac:dyDescent="0.25">
      <c r="A3" s="15" t="s">
        <v>27</v>
      </c>
      <c r="B3" s="16" t="s">
        <v>5</v>
      </c>
      <c r="C3" s="17" t="s">
        <v>26</v>
      </c>
      <c r="D3" s="17" t="s">
        <v>14</v>
      </c>
      <c r="E3" s="17" t="s">
        <v>13</v>
      </c>
      <c r="F3" s="35" t="s">
        <v>8</v>
      </c>
    </row>
    <row r="4" spans="1:8" x14ac:dyDescent="0.25">
      <c r="A4" s="18">
        <v>1</v>
      </c>
      <c r="B4" s="20"/>
      <c r="C4" s="21"/>
      <c r="D4" s="22"/>
      <c r="E4" s="22"/>
      <c r="F4" s="23"/>
    </row>
    <row r="5" spans="1:8" x14ac:dyDescent="0.25">
      <c r="A5" s="18">
        <f>((A4)+1)</f>
        <v>2</v>
      </c>
      <c r="B5" s="20"/>
      <c r="C5" s="21"/>
      <c r="D5" s="22"/>
      <c r="E5" s="22"/>
      <c r="F5" s="23"/>
    </row>
    <row r="6" spans="1:8" x14ac:dyDescent="0.25">
      <c r="A6" s="18">
        <f>((A5)+1)</f>
        <v>3</v>
      </c>
      <c r="B6" s="20"/>
      <c r="C6" s="21"/>
      <c r="D6" s="22"/>
      <c r="E6" s="22"/>
      <c r="F6" s="23"/>
    </row>
    <row r="7" spans="1:8" x14ac:dyDescent="0.25">
      <c r="A7" s="18">
        <f>((A6)+1)</f>
        <v>4</v>
      </c>
      <c r="B7" s="20"/>
      <c r="C7" s="21"/>
      <c r="D7" s="22"/>
      <c r="E7" s="22"/>
      <c r="F7" s="23"/>
    </row>
    <row r="8" spans="1:8" x14ac:dyDescent="0.25">
      <c r="A8" s="18">
        <f t="shared" ref="A8:A43" si="0">((A7)+1)</f>
        <v>5</v>
      </c>
      <c r="B8" s="20"/>
      <c r="C8" s="21"/>
      <c r="D8" s="22"/>
      <c r="E8" s="22"/>
      <c r="F8" s="23"/>
    </row>
    <row r="9" spans="1:8" x14ac:dyDescent="0.25">
      <c r="A9" s="18">
        <f t="shared" si="0"/>
        <v>6</v>
      </c>
      <c r="B9" s="20"/>
      <c r="C9" s="21"/>
      <c r="D9" s="22"/>
      <c r="E9" s="22"/>
      <c r="F9" s="23"/>
    </row>
    <row r="10" spans="1:8" x14ac:dyDescent="0.25">
      <c r="A10" s="18">
        <f t="shared" si="0"/>
        <v>7</v>
      </c>
      <c r="B10" s="20"/>
      <c r="C10" s="21"/>
      <c r="D10" s="22"/>
      <c r="E10" s="22"/>
      <c r="F10" s="23"/>
    </row>
    <row r="11" spans="1:8" x14ac:dyDescent="0.25">
      <c r="A11" s="18">
        <f t="shared" si="0"/>
        <v>8</v>
      </c>
      <c r="B11" s="20"/>
      <c r="C11" s="21"/>
      <c r="D11" s="22"/>
      <c r="E11" s="22"/>
      <c r="F11" s="23"/>
    </row>
    <row r="12" spans="1:8" x14ac:dyDescent="0.25">
      <c r="A12" s="18">
        <f t="shared" si="0"/>
        <v>9</v>
      </c>
      <c r="B12" s="20"/>
      <c r="C12" s="21"/>
      <c r="D12" s="22"/>
      <c r="E12" s="22"/>
      <c r="F12" s="23"/>
    </row>
    <row r="13" spans="1:8" x14ac:dyDescent="0.25">
      <c r="A13" s="18">
        <f t="shared" si="0"/>
        <v>10</v>
      </c>
      <c r="B13" s="20"/>
      <c r="C13" s="21"/>
      <c r="D13" s="22"/>
      <c r="E13" s="22"/>
      <c r="F13" s="23"/>
    </row>
    <row r="14" spans="1:8" x14ac:dyDescent="0.25">
      <c r="A14" s="18">
        <f t="shared" si="0"/>
        <v>11</v>
      </c>
      <c r="B14" s="20"/>
      <c r="C14" s="21"/>
      <c r="D14" s="22"/>
      <c r="E14" s="22"/>
      <c r="F14" s="23"/>
    </row>
    <row r="15" spans="1:8" x14ac:dyDescent="0.25">
      <c r="A15" s="18">
        <f t="shared" si="0"/>
        <v>12</v>
      </c>
      <c r="B15" s="20"/>
      <c r="C15" s="21"/>
      <c r="D15" s="22"/>
      <c r="E15" s="22"/>
      <c r="F15" s="23"/>
    </row>
    <row r="16" spans="1:8" x14ac:dyDescent="0.25">
      <c r="A16" s="18">
        <f t="shared" si="0"/>
        <v>13</v>
      </c>
      <c r="B16" s="20"/>
      <c r="C16" s="21"/>
      <c r="D16" s="22"/>
      <c r="E16" s="22"/>
      <c r="F16" s="23"/>
    </row>
    <row r="17" spans="1:6" x14ac:dyDescent="0.25">
      <c r="A17" s="18">
        <f t="shared" si="0"/>
        <v>14</v>
      </c>
      <c r="B17" s="20"/>
      <c r="C17" s="21"/>
      <c r="D17" s="22"/>
      <c r="E17" s="22"/>
      <c r="F17" s="23"/>
    </row>
    <row r="18" spans="1:6" x14ac:dyDescent="0.25">
      <c r="A18" s="18">
        <f t="shared" si="0"/>
        <v>15</v>
      </c>
      <c r="B18" s="20"/>
      <c r="C18" s="21"/>
      <c r="D18" s="22"/>
      <c r="E18" s="22"/>
      <c r="F18" s="23"/>
    </row>
    <row r="19" spans="1:6" x14ac:dyDescent="0.25">
      <c r="A19" s="18">
        <f t="shared" si="0"/>
        <v>16</v>
      </c>
      <c r="B19" s="20"/>
      <c r="C19" s="21"/>
      <c r="D19" s="22"/>
      <c r="E19" s="22"/>
      <c r="F19" s="23"/>
    </row>
    <row r="20" spans="1:6" x14ac:dyDescent="0.25">
      <c r="A20" s="18">
        <f t="shared" si="0"/>
        <v>17</v>
      </c>
      <c r="B20" s="20"/>
      <c r="C20" s="21"/>
      <c r="D20" s="22"/>
      <c r="E20" s="22"/>
      <c r="F20" s="23"/>
    </row>
    <row r="21" spans="1:6" x14ac:dyDescent="0.25">
      <c r="A21" s="18">
        <f t="shared" si="0"/>
        <v>18</v>
      </c>
      <c r="B21" s="20"/>
      <c r="C21" s="21"/>
      <c r="D21" s="22"/>
      <c r="E21" s="22"/>
      <c r="F21" s="23"/>
    </row>
    <row r="22" spans="1:6" x14ac:dyDescent="0.25">
      <c r="A22" s="18">
        <f t="shared" si="0"/>
        <v>19</v>
      </c>
      <c r="B22" s="20"/>
      <c r="C22" s="21"/>
      <c r="D22" s="22"/>
      <c r="E22" s="22"/>
      <c r="F22" s="23"/>
    </row>
    <row r="23" spans="1:6" x14ac:dyDescent="0.25">
      <c r="A23" s="18">
        <f t="shared" si="0"/>
        <v>20</v>
      </c>
      <c r="B23" s="20"/>
      <c r="C23" s="21"/>
      <c r="D23" s="22"/>
      <c r="E23" s="22"/>
      <c r="F23" s="23"/>
    </row>
    <row r="24" spans="1:6" x14ac:dyDescent="0.25">
      <c r="A24" s="18">
        <f t="shared" si="0"/>
        <v>21</v>
      </c>
      <c r="B24" s="20"/>
      <c r="C24" s="21"/>
      <c r="D24" s="22"/>
      <c r="E24" s="22"/>
      <c r="F24" s="23"/>
    </row>
    <row r="25" spans="1:6" x14ac:dyDescent="0.25">
      <c r="A25" s="18">
        <f t="shared" si="0"/>
        <v>22</v>
      </c>
      <c r="B25" s="20"/>
      <c r="C25" s="21"/>
      <c r="D25" s="22"/>
      <c r="E25" s="22"/>
      <c r="F25" s="23"/>
    </row>
    <row r="26" spans="1:6" x14ac:dyDescent="0.25">
      <c r="A26" s="18">
        <f t="shared" si="0"/>
        <v>23</v>
      </c>
      <c r="B26" s="20"/>
      <c r="C26" s="21"/>
      <c r="D26" s="22"/>
      <c r="E26" s="22"/>
      <c r="F26" s="23"/>
    </row>
    <row r="27" spans="1:6" x14ac:dyDescent="0.25">
      <c r="A27" s="18">
        <f t="shared" si="0"/>
        <v>24</v>
      </c>
      <c r="B27" s="20"/>
      <c r="C27" s="21"/>
      <c r="D27" s="22"/>
      <c r="E27" s="22"/>
      <c r="F27" s="23"/>
    </row>
    <row r="28" spans="1:6" x14ac:dyDescent="0.25">
      <c r="A28" s="18">
        <f t="shared" si="0"/>
        <v>25</v>
      </c>
      <c r="B28" s="20"/>
      <c r="C28" s="21"/>
      <c r="D28" s="22"/>
      <c r="E28" s="22"/>
      <c r="F28" s="23"/>
    </row>
    <row r="29" spans="1:6" x14ac:dyDescent="0.25">
      <c r="A29" s="18">
        <f t="shared" si="0"/>
        <v>26</v>
      </c>
      <c r="B29" s="20"/>
      <c r="C29" s="21"/>
      <c r="D29" s="22"/>
      <c r="E29" s="22"/>
      <c r="F29" s="23"/>
    </row>
    <row r="30" spans="1:6" x14ac:dyDescent="0.25">
      <c r="A30" s="18">
        <f t="shared" si="0"/>
        <v>27</v>
      </c>
      <c r="B30" s="20"/>
      <c r="C30" s="21"/>
      <c r="D30" s="22"/>
      <c r="E30" s="22"/>
      <c r="F30" s="23"/>
    </row>
    <row r="31" spans="1:6" x14ac:dyDescent="0.25">
      <c r="A31" s="18">
        <f t="shared" si="0"/>
        <v>28</v>
      </c>
      <c r="B31" s="20"/>
      <c r="C31" s="21"/>
      <c r="D31" s="22"/>
      <c r="E31" s="22"/>
      <c r="F31" s="23"/>
    </row>
    <row r="32" spans="1:6" x14ac:dyDescent="0.25">
      <c r="A32" s="18">
        <f t="shared" si="0"/>
        <v>29</v>
      </c>
      <c r="B32" s="20"/>
      <c r="C32" s="21"/>
      <c r="D32" s="22"/>
      <c r="E32" s="22"/>
      <c r="F32" s="23"/>
    </row>
    <row r="33" spans="1:6" x14ac:dyDescent="0.25">
      <c r="A33" s="18">
        <f t="shared" si="0"/>
        <v>30</v>
      </c>
      <c r="B33" s="20"/>
      <c r="C33" s="21"/>
      <c r="D33" s="22"/>
      <c r="E33" s="22"/>
      <c r="F33" s="23"/>
    </row>
    <row r="34" spans="1:6" x14ac:dyDescent="0.25">
      <c r="A34" s="18">
        <f t="shared" si="0"/>
        <v>31</v>
      </c>
      <c r="B34" s="20"/>
      <c r="C34" s="21"/>
      <c r="D34" s="28"/>
      <c r="E34" s="22"/>
      <c r="F34" s="23"/>
    </row>
    <row r="35" spans="1:6" x14ac:dyDescent="0.25">
      <c r="A35" s="18">
        <f t="shared" si="0"/>
        <v>32</v>
      </c>
      <c r="B35" s="20"/>
      <c r="C35" s="21"/>
      <c r="D35" s="22"/>
      <c r="E35" s="22"/>
      <c r="F35" s="23"/>
    </row>
    <row r="36" spans="1:6" x14ac:dyDescent="0.25">
      <c r="A36" s="18">
        <f t="shared" si="0"/>
        <v>33</v>
      </c>
      <c r="B36" s="20"/>
      <c r="C36" s="21"/>
      <c r="D36" s="22"/>
      <c r="E36" s="22"/>
      <c r="F36" s="23"/>
    </row>
    <row r="37" spans="1:6" x14ac:dyDescent="0.25">
      <c r="A37" s="18">
        <f t="shared" si="0"/>
        <v>34</v>
      </c>
      <c r="B37" s="20"/>
      <c r="C37" s="21"/>
      <c r="D37" s="22"/>
      <c r="E37" s="22"/>
      <c r="F37" s="23"/>
    </row>
    <row r="38" spans="1:6" x14ac:dyDescent="0.25">
      <c r="A38" s="18">
        <f t="shared" si="0"/>
        <v>35</v>
      </c>
      <c r="B38" s="20"/>
      <c r="C38" s="21"/>
      <c r="D38" s="22"/>
      <c r="E38" s="22"/>
      <c r="F38" s="23"/>
    </row>
    <row r="39" spans="1:6" x14ac:dyDescent="0.25">
      <c r="A39" s="18">
        <f t="shared" si="0"/>
        <v>36</v>
      </c>
      <c r="B39" s="20"/>
      <c r="C39" s="21"/>
      <c r="D39" s="22"/>
      <c r="E39" s="22"/>
      <c r="F39" s="23"/>
    </row>
    <row r="40" spans="1:6" x14ac:dyDescent="0.25">
      <c r="A40" s="18">
        <f t="shared" si="0"/>
        <v>37</v>
      </c>
      <c r="B40" s="20"/>
      <c r="C40" s="21"/>
      <c r="D40" s="22"/>
      <c r="E40" s="22"/>
      <c r="F40" s="23"/>
    </row>
    <row r="41" spans="1:6" x14ac:dyDescent="0.25">
      <c r="A41" s="18">
        <f t="shared" si="0"/>
        <v>38</v>
      </c>
      <c r="B41" s="20"/>
      <c r="C41" s="21"/>
      <c r="D41" s="22"/>
      <c r="E41" s="22"/>
      <c r="F41" s="23"/>
    </row>
    <row r="42" spans="1:6" x14ac:dyDescent="0.25">
      <c r="A42" s="18">
        <f t="shared" si="0"/>
        <v>39</v>
      </c>
      <c r="B42" s="20"/>
      <c r="C42" s="21"/>
      <c r="D42" s="22"/>
      <c r="E42" s="22"/>
      <c r="F42" s="23"/>
    </row>
    <row r="43" spans="1:6" ht="15.75" thickBot="1" x14ac:dyDescent="0.3">
      <c r="A43" s="19">
        <f t="shared" si="0"/>
        <v>40</v>
      </c>
      <c r="B43" s="24"/>
      <c r="C43" s="25"/>
      <c r="D43" s="26"/>
      <c r="E43" s="26"/>
      <c r="F43" s="27"/>
    </row>
    <row r="45" spans="1:6" ht="15.75" thickBot="1" x14ac:dyDescent="0.3"/>
    <row r="46" spans="1:6" x14ac:dyDescent="0.25">
      <c r="E46" s="9" t="s">
        <v>22</v>
      </c>
      <c r="F46" s="10" t="s">
        <v>25</v>
      </c>
    </row>
    <row r="47" spans="1:6" x14ac:dyDescent="0.25">
      <c r="E47" s="11" t="s">
        <v>9</v>
      </c>
      <c r="F47" s="13">
        <f>10-COUNTIF(F4:F43,"Supervised")</f>
        <v>10</v>
      </c>
    </row>
    <row r="48" spans="1:6" x14ac:dyDescent="0.25">
      <c r="E48" s="11" t="s">
        <v>10</v>
      </c>
      <c r="F48" s="13">
        <f>30-COUNTIF(F4:F43,"Mentored")</f>
        <v>30</v>
      </c>
    </row>
    <row r="49" spans="5:6" x14ac:dyDescent="0.25">
      <c r="E49" s="11"/>
      <c r="F49" s="13"/>
    </row>
    <row r="50" spans="5:6" hidden="1" x14ac:dyDescent="0.25">
      <c r="E50" s="11" t="s">
        <v>19</v>
      </c>
      <c r="F50" s="13">
        <f>10-(COUNTIF(E4:E43,"Free Fluid"))</f>
        <v>10</v>
      </c>
    </row>
    <row r="51" spans="5:6" x14ac:dyDescent="0.25">
      <c r="E51" s="11" t="s">
        <v>36</v>
      </c>
      <c r="F51" s="13">
        <f>10-((COUNTIF(E4:E43,"Free Fluid")))</f>
        <v>10</v>
      </c>
    </row>
    <row r="52" spans="5:6" x14ac:dyDescent="0.25">
      <c r="E52" s="11" t="s">
        <v>17</v>
      </c>
      <c r="F52" s="13">
        <f>5-((COUNTIF(E4:E43,"Hydronephrosis"))+(COUNTIF(E4:E43,"Hydronephrosis+Bladder Distension")))</f>
        <v>5</v>
      </c>
    </row>
    <row r="53" spans="5:6" ht="15.75" thickBot="1" x14ac:dyDescent="0.3">
      <c r="E53" s="12" t="s">
        <v>18</v>
      </c>
      <c r="F53" s="14">
        <f>5-((COUNTIF(E4:E43,"Bladder Distension"))+(COUNTIF(E4:E43,"Hydronephrosis+Bladder Distension")))</f>
        <v>5</v>
      </c>
    </row>
  </sheetData>
  <mergeCells count="1">
    <mergeCell ref="A1:E2"/>
  </mergeCells>
  <pageMargins left="0.7" right="0.7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Ignore!$A$1:$A$2</xm:f>
          </x14:formula1>
          <xm:sqref>F4:F43</xm:sqref>
        </x14:dataValidation>
        <x14:dataValidation type="list" allowBlank="1" showInputMessage="1" showErrorMessage="1" xr:uid="{00000000-0002-0000-0200-000001000000}">
          <x14:formula1>
            <xm:f>Ignore!$A$15:$A$19</xm:f>
          </x14:formula1>
          <xm:sqref>E4:E43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F12" sqref="F12"/>
    </sheetView>
  </sheetViews>
  <sheetFormatPr defaultRowHeight="15" x14ac:dyDescent="0.25"/>
  <cols>
    <col min="1" max="1" width="8.28515625" style="6" bestFit="1" customWidth="1"/>
    <col min="2" max="2" width="10.7109375" style="5" bestFit="1" customWidth="1"/>
    <col min="3" max="3" width="14" style="1" bestFit="1" customWidth="1"/>
    <col min="4" max="4" width="70.5703125" customWidth="1"/>
    <col min="5" max="5" width="19.7109375" bestFit="1" customWidth="1"/>
    <col min="6" max="6" width="23.5703125" customWidth="1"/>
  </cols>
  <sheetData>
    <row r="1" spans="1:8" ht="15" customHeight="1" x14ac:dyDescent="0.25">
      <c r="A1" s="46" t="s">
        <v>4</v>
      </c>
      <c r="B1" s="47"/>
      <c r="C1" s="47"/>
      <c r="D1" s="47"/>
      <c r="E1" s="47"/>
    </row>
    <row r="2" spans="1:8" ht="16.5" thickBot="1" x14ac:dyDescent="0.3">
      <c r="A2" s="48"/>
      <c r="B2" s="49"/>
      <c r="C2" s="49"/>
      <c r="D2" s="49"/>
      <c r="E2" s="49"/>
      <c r="F2" s="4"/>
      <c r="G2" s="4"/>
      <c r="H2" s="4"/>
    </row>
    <row r="3" spans="1:8" ht="16.5" thickBot="1" x14ac:dyDescent="0.3">
      <c r="A3" s="50" t="s">
        <v>15</v>
      </c>
      <c r="B3" s="51"/>
      <c r="C3" s="51"/>
      <c r="D3" s="51"/>
      <c r="E3" s="51"/>
      <c r="F3" s="52"/>
      <c r="G3" s="4"/>
      <c r="H3" s="4"/>
    </row>
    <row r="4" spans="1:8" x14ac:dyDescent="0.25">
      <c r="A4" s="15" t="s">
        <v>27</v>
      </c>
      <c r="B4" s="16" t="s">
        <v>5</v>
      </c>
      <c r="C4" s="17" t="s">
        <v>6</v>
      </c>
      <c r="D4" s="17" t="s">
        <v>14</v>
      </c>
      <c r="E4" s="17" t="s">
        <v>13</v>
      </c>
      <c r="F4" s="35" t="s">
        <v>8</v>
      </c>
    </row>
    <row r="5" spans="1:8" x14ac:dyDescent="0.25">
      <c r="A5" s="29">
        <v>1</v>
      </c>
      <c r="B5" s="7"/>
      <c r="C5" s="8"/>
      <c r="D5" s="8"/>
      <c r="E5" s="8"/>
      <c r="F5" s="30"/>
    </row>
    <row r="6" spans="1:8" x14ac:dyDescent="0.25">
      <c r="A6" s="29">
        <f>((A5)+1)</f>
        <v>2</v>
      </c>
      <c r="B6" s="7"/>
      <c r="C6" s="8"/>
      <c r="D6" s="8"/>
      <c r="E6" s="8"/>
      <c r="F6" s="30"/>
    </row>
    <row r="7" spans="1:8" x14ac:dyDescent="0.25">
      <c r="A7" s="29">
        <f>((A6)+1)</f>
        <v>3</v>
      </c>
      <c r="B7" s="7"/>
      <c r="C7" s="8"/>
      <c r="D7" s="8"/>
      <c r="E7" s="8"/>
      <c r="F7" s="30"/>
    </row>
    <row r="8" spans="1:8" x14ac:dyDescent="0.25">
      <c r="A8" s="29">
        <f>((A7)+1)</f>
        <v>4</v>
      </c>
      <c r="B8" s="7"/>
      <c r="C8" s="8"/>
      <c r="D8" s="8"/>
      <c r="E8" s="8"/>
      <c r="F8" s="30"/>
    </row>
    <row r="9" spans="1:8" x14ac:dyDescent="0.25">
      <c r="A9" s="29">
        <f t="shared" ref="A9:A22" si="0">((A8)+1)</f>
        <v>5</v>
      </c>
      <c r="B9" s="7"/>
      <c r="C9" s="8"/>
      <c r="D9" s="8"/>
      <c r="E9" s="8"/>
      <c r="F9" s="30"/>
    </row>
    <row r="10" spans="1:8" x14ac:dyDescent="0.25">
      <c r="A10" s="29">
        <f t="shared" si="0"/>
        <v>6</v>
      </c>
      <c r="B10" s="7"/>
      <c r="C10" s="8"/>
      <c r="D10" s="8"/>
      <c r="E10" s="8"/>
      <c r="F10" s="30"/>
    </row>
    <row r="11" spans="1:8" x14ac:dyDescent="0.25">
      <c r="A11" s="29">
        <f t="shared" si="0"/>
        <v>7</v>
      </c>
      <c r="B11" s="7"/>
      <c r="C11" s="8"/>
      <c r="D11" s="8"/>
      <c r="E11" s="8"/>
      <c r="F11" s="30"/>
    </row>
    <row r="12" spans="1:8" x14ac:dyDescent="0.25">
      <c r="A12" s="29">
        <f t="shared" si="0"/>
        <v>8</v>
      </c>
      <c r="B12" s="7"/>
      <c r="C12" s="8"/>
      <c r="D12" s="8"/>
      <c r="E12" s="8"/>
      <c r="F12" s="30"/>
    </row>
    <row r="13" spans="1:8" x14ac:dyDescent="0.25">
      <c r="A13" s="29">
        <f t="shared" si="0"/>
        <v>9</v>
      </c>
      <c r="B13" s="7"/>
      <c r="C13" s="8"/>
      <c r="D13" s="8"/>
      <c r="E13" s="8"/>
      <c r="F13" s="30"/>
    </row>
    <row r="14" spans="1:8" ht="15.75" thickBot="1" x14ac:dyDescent="0.3">
      <c r="A14" s="31">
        <f t="shared" si="0"/>
        <v>10</v>
      </c>
      <c r="B14" s="32"/>
      <c r="C14" s="33"/>
      <c r="D14" s="33"/>
      <c r="E14" s="33"/>
      <c r="F14" s="34"/>
    </row>
    <row r="15" spans="1:8" ht="15.75" thickBot="1" x14ac:dyDescent="0.3">
      <c r="D15" s="1"/>
      <c r="E15" s="1"/>
      <c r="F15" s="1"/>
    </row>
    <row r="16" spans="1:8" ht="16.5" thickBot="1" x14ac:dyDescent="0.3">
      <c r="A16" s="50" t="s">
        <v>34</v>
      </c>
      <c r="B16" s="51"/>
      <c r="C16" s="51"/>
      <c r="D16" s="51"/>
      <c r="E16" s="51"/>
      <c r="F16" s="52"/>
    </row>
    <row r="17" spans="1:6" x14ac:dyDescent="0.25">
      <c r="A17" s="15" t="s">
        <v>27</v>
      </c>
      <c r="B17" s="16" t="s">
        <v>5</v>
      </c>
      <c r="C17" s="17" t="s">
        <v>6</v>
      </c>
      <c r="D17" s="17" t="s">
        <v>14</v>
      </c>
      <c r="E17" s="17" t="s">
        <v>13</v>
      </c>
      <c r="F17" s="35" t="s">
        <v>8</v>
      </c>
    </row>
    <row r="18" spans="1:6" x14ac:dyDescent="0.25">
      <c r="A18" s="29">
        <f>((A14)+1)</f>
        <v>11</v>
      </c>
      <c r="B18" s="7"/>
      <c r="C18" s="8"/>
      <c r="D18" s="8"/>
      <c r="E18" s="8"/>
      <c r="F18" s="30"/>
    </row>
    <row r="19" spans="1:6" x14ac:dyDescent="0.25">
      <c r="A19" s="29">
        <f t="shared" si="0"/>
        <v>12</v>
      </c>
      <c r="B19" s="7"/>
      <c r="C19" s="8"/>
      <c r="D19" s="8"/>
      <c r="E19" s="8"/>
      <c r="F19" s="30"/>
    </row>
    <row r="20" spans="1:6" x14ac:dyDescent="0.25">
      <c r="A20" s="29">
        <f t="shared" si="0"/>
        <v>13</v>
      </c>
      <c r="B20" s="7"/>
      <c r="C20" s="8"/>
      <c r="D20" s="8"/>
      <c r="E20" s="8"/>
      <c r="F20" s="30"/>
    </row>
    <row r="21" spans="1:6" x14ac:dyDescent="0.25">
      <c r="A21" s="29">
        <f t="shared" si="0"/>
        <v>14</v>
      </c>
      <c r="B21" s="7"/>
      <c r="C21" s="8"/>
      <c r="D21" s="8"/>
      <c r="E21" s="8"/>
      <c r="F21" s="30"/>
    </row>
    <row r="22" spans="1:6" ht="15.75" thickBot="1" x14ac:dyDescent="0.3">
      <c r="A22" s="31">
        <f t="shared" si="0"/>
        <v>15</v>
      </c>
      <c r="B22" s="32"/>
      <c r="C22" s="33"/>
      <c r="D22" s="33"/>
      <c r="E22" s="33"/>
      <c r="F22" s="34"/>
    </row>
    <row r="24" spans="1:6" ht="15.75" thickBot="1" x14ac:dyDescent="0.3"/>
    <row r="25" spans="1:6" x14ac:dyDescent="0.25">
      <c r="E25" s="9" t="s">
        <v>22</v>
      </c>
      <c r="F25" s="10" t="s">
        <v>25</v>
      </c>
    </row>
    <row r="26" spans="1:6" x14ac:dyDescent="0.25">
      <c r="E26" s="11" t="s">
        <v>35</v>
      </c>
      <c r="F26" s="13">
        <f>5-COUNTIF(F5:F14,"Supervised")</f>
        <v>5</v>
      </c>
    </row>
    <row r="27" spans="1:6" x14ac:dyDescent="0.25">
      <c r="E27" s="11" t="s">
        <v>16</v>
      </c>
      <c r="F27" s="13">
        <f>5-COUNTIF(F5:F14,"Mentored")</f>
        <v>5</v>
      </c>
    </row>
    <row r="28" spans="1:6" x14ac:dyDescent="0.25">
      <c r="E28" s="11" t="s">
        <v>34</v>
      </c>
      <c r="F28" s="13">
        <f>5-COUNTIF(E18:E22,"*")</f>
        <v>5</v>
      </c>
    </row>
    <row r="29" spans="1:6" x14ac:dyDescent="0.25">
      <c r="E29" s="11"/>
      <c r="F29" s="13"/>
    </row>
    <row r="30" spans="1:6" ht="15.75" thickBot="1" x14ac:dyDescent="0.3">
      <c r="E30" s="12" t="s">
        <v>24</v>
      </c>
      <c r="F30" s="14">
        <f>1-COUNTIF(E5:E22,"DVT detected")</f>
        <v>1</v>
      </c>
    </row>
  </sheetData>
  <mergeCells count="3">
    <mergeCell ref="A1:E2"/>
    <mergeCell ref="A3:F3"/>
    <mergeCell ref="A16:F16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Ignore!$A$4:$A$6</xm:f>
          </x14:formula1>
          <xm:sqref>F15</xm:sqref>
        </x14:dataValidation>
        <x14:dataValidation type="list" allowBlank="1" showInputMessage="1" showErrorMessage="1" xr:uid="{00000000-0002-0000-0300-000001000000}">
          <x14:formula1>
            <xm:f>Ignore!$A$21:$A$22</xm:f>
          </x14:formula1>
          <xm:sqref>E5:E15</xm:sqref>
        </x14:dataValidation>
        <x14:dataValidation type="list" allowBlank="1" showInputMessage="1" showErrorMessage="1" xr:uid="{00000000-0002-0000-0300-000002000000}">
          <x14:formula1>
            <xm:f>Ignore!$A$4:$A$5</xm:f>
          </x14:formula1>
          <xm:sqref>F5:F14 F18:F22</xm:sqref>
        </x14:dataValidation>
        <x14:dataValidation type="list" allowBlank="1" showInputMessage="1" showErrorMessage="1" xr:uid="{00000000-0002-0000-0300-000003000000}">
          <x14:formula1>
            <xm:f>Ignore!$A$23</xm:f>
          </x14:formula1>
          <xm:sqref>E18:E22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3"/>
  <sheetViews>
    <sheetView topLeftCell="A2" workbookViewId="0">
      <selection activeCell="A24" sqref="A24"/>
    </sheetView>
  </sheetViews>
  <sheetFormatPr defaultRowHeight="15" x14ac:dyDescent="0.25"/>
  <cols>
    <col min="1" max="1" width="34.42578125" bestFit="1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4" spans="1:1" x14ac:dyDescent="0.25">
      <c r="A4" t="s">
        <v>9</v>
      </c>
    </row>
    <row r="5" spans="1:1" x14ac:dyDescent="0.25">
      <c r="A5" t="s">
        <v>10</v>
      </c>
    </row>
    <row r="8" spans="1:1" x14ac:dyDescent="0.25">
      <c r="A8" t="s">
        <v>28</v>
      </c>
    </row>
    <row r="9" spans="1:1" x14ac:dyDescent="0.25">
      <c r="A9" t="s">
        <v>11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29</v>
      </c>
    </row>
    <row r="13" spans="1:1" x14ac:dyDescent="0.25">
      <c r="A13" t="s">
        <v>30</v>
      </c>
    </row>
    <row r="15" spans="1:1" x14ac:dyDescent="0.25">
      <c r="A15" t="s">
        <v>28</v>
      </c>
    </row>
    <row r="16" spans="1:1" x14ac:dyDescent="0.25">
      <c r="A16" t="s">
        <v>19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23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Front page</vt:lpstr>
      <vt:lpstr>Thoracic</vt:lpstr>
      <vt:lpstr>Abdominal</vt:lpstr>
      <vt:lpstr>DVT Vascular</vt:lpstr>
      <vt:lpstr>Ignore</vt:lpstr>
    </vt:vector>
  </TitlesOfParts>
  <Company>Sussex Community Health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RYR-EFZoneA_KIOSK</dc:creator>
  <cp:lastModifiedBy>Zachary Ferguson - Specialty Registrar</cp:lastModifiedBy>
  <dcterms:created xsi:type="dcterms:W3CDTF">2016-07-24T23:45:15Z</dcterms:created>
  <dcterms:modified xsi:type="dcterms:W3CDTF">2025-05-16T09:34:16Z</dcterms:modified>
</cp:coreProperties>
</file>